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03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<sst xmlns="http://schemas.openxmlformats.org/spreadsheetml/2006/main" count="48" uniqueCount="36">
  <si>
    <t>Аналіз виконання плану по доходах</t>
  </si>
  <si>
    <t>грн.</t>
  </si>
  <si>
    <t>ККД</t>
  </si>
  <si>
    <t>Доходи</t>
  </si>
  <si>
    <t>14318200000 - Районний бюджет Первомайського району</t>
  </si>
  <si>
    <t>Факт</t>
  </si>
  <si>
    <t>% викон.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</si>
  <si>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</si>
  <si>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</si>
  <si>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</si>
  <si>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</si>
  <si>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</si>
  <si>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</si>
  <si>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</si>
  <si>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</si>
  <si>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Інші надходження  </t>
  </si>
  <si>
    <t>Субвенції з державного бюджету місцевим бюджетам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</si>
  <si>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</si>
  <si>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</si>
  <si>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</si>
  <si>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</si>
  <si>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</si>
  <si>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</si>
  <si>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</si>
  <si>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</si>
  <si>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Спеціальний фонд</t>
  </si>
  <si>
    <t>Загальний фонд</t>
  </si>
  <si>
    <t>Районний бюджет Первомайського району</t>
  </si>
  <si>
    <t>Леся ЛІПНИЦЬКА</t>
  </si>
  <si>
    <t>План на 2023 рік</t>
  </si>
  <si>
    <t>План на 2023 рік з урахуванням внесених змін</t>
  </si>
  <si>
    <t>Відхилення (+/-)</t>
  </si>
  <si>
    <t>Начальник відділу фінансів Первомайської</t>
  </si>
  <si>
    <t>районної військової адміністрації</t>
  </si>
  <si>
    <t>станом на 01.04.2023</t>
  </si>
  <si>
    <t>План на січень-березень 2023 року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</si>
</sst>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0.00"/>
    <numFmt numFmtId="165" formatCode="#0"/>
    <numFmt numFmtId="166" formatCode="\с\т\а\н\о\м\ \н\а\ dd/mm/yyyy\ \р\о\к\у"/>
  </numFmts>
  <fonts count="25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3" fillId="0" borderId="0">
      <alignment/>
      <protection/>
    </xf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23" fillId="0" borderId="10" xfId="52" applyNumberFormat="1" applyBorder="1">
      <alignment/>
      <protection/>
    </xf>
    <xf numFmtId="164" fontId="22" fillId="18" borderId="10" xfId="52" applyNumberFormat="1" applyFont="1" applyFill="1" applyBorder="1">
      <alignment/>
      <protection/>
    </xf>
    <xf numFmtId="165" fontId="24" fillId="18" borderId="10" xfId="0" applyNumberFormat="1" applyFont="1" applyFill="1" applyBorder="1" applyAlignment="1">
      <alignment/>
    </xf>
    <xf numFmtId="164" fontId="24" fillId="18" borderId="10" xfId="0" applyNumberFormat="1" applyFont="1" applyFill="1" applyBorder="1" applyAlignment="1">
      <alignment/>
    </xf>
    <xf numFmtId="0" fontId="2" fillId="18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0" fillId="0" borderId="10" xfId="0" applyNumberFormat="1" applyBorder="1" applyAlignment="1">
      <alignment/>
    </xf>
    <xf numFmtId="164" fontId="22" fillId="18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9">
      <selection activeCell="F27" sqref="F27"/>
    </sheetView>
  </sheetViews>
  <sheetFormatPr defaultColWidth="9.140625" defaultRowHeight="12.75"/>
  <cols>
    <col min="1" max="1" width="3.00390625" style="0" customWidth="1"/>
    <col min="3" max="3" width="43.57421875" style="0" customWidth="1"/>
    <col min="4" max="4" width="13.8515625" style="0" customWidth="1"/>
    <col min="5" max="5" width="16.00390625" style="0" customWidth="1"/>
    <col min="6" max="6" width="13.8515625" style="0" customWidth="1"/>
    <col min="7" max="7" width="12.00390625" style="0" customWidth="1"/>
    <col min="8" max="8" width="14.28125" style="0" bestFit="1" customWidth="1"/>
  </cols>
  <sheetData>
    <row r="1" spans="1:12" ht="23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11"/>
      <c r="K1" s="11"/>
      <c r="L1" s="11"/>
    </row>
    <row r="2" spans="1:12" ht="12.75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"/>
      <c r="K2" s="2"/>
      <c r="L2" s="2"/>
    </row>
    <row r="3" spans="1:12" ht="18.75">
      <c r="A3" s="27" t="s">
        <v>34</v>
      </c>
      <c r="B3" s="27"/>
      <c r="C3" s="27"/>
      <c r="D3" s="27"/>
      <c r="E3" s="27"/>
      <c r="F3" s="27"/>
      <c r="G3" s="27"/>
      <c r="H3" s="27"/>
      <c r="I3" s="27"/>
      <c r="J3" s="11"/>
      <c r="K3" s="11"/>
      <c r="L3" s="11"/>
    </row>
    <row r="4" ht="12.75">
      <c r="I4" t="s">
        <v>1</v>
      </c>
    </row>
    <row r="5" spans="1:9" ht="15.75">
      <c r="A5" s="24" t="s">
        <v>26</v>
      </c>
      <c r="B5" s="24"/>
      <c r="C5" s="24"/>
      <c r="D5" s="24"/>
      <c r="E5" s="24"/>
      <c r="F5" s="24"/>
      <c r="G5" s="24"/>
      <c r="H5" s="24"/>
      <c r="I5" s="24"/>
    </row>
    <row r="6" spans="1:9" ht="12.75">
      <c r="A6" s="20"/>
      <c r="B6" s="21" t="s">
        <v>2</v>
      </c>
      <c r="C6" s="21" t="s">
        <v>3</v>
      </c>
      <c r="D6" s="23" t="s">
        <v>4</v>
      </c>
      <c r="E6" s="22"/>
      <c r="F6" s="22"/>
      <c r="G6" s="22"/>
      <c r="H6" s="22"/>
      <c r="I6" s="22"/>
    </row>
    <row r="7" spans="1:9" ht="38.25">
      <c r="A7" s="20"/>
      <c r="B7" s="22"/>
      <c r="C7" s="22"/>
      <c r="D7" s="3" t="s">
        <v>29</v>
      </c>
      <c r="E7" s="3" t="s">
        <v>30</v>
      </c>
      <c r="F7" s="3" t="s">
        <v>35</v>
      </c>
      <c r="G7" s="4" t="s">
        <v>5</v>
      </c>
      <c r="H7" s="4" t="s">
        <v>31</v>
      </c>
      <c r="I7" s="4" t="s">
        <v>6</v>
      </c>
    </row>
    <row r="8" spans="1:9" s="1" customFormat="1" ht="12.75">
      <c r="A8" s="7"/>
      <c r="B8" s="7">
        <v>11020000</v>
      </c>
      <c r="C8" s="12" t="s">
        <v>7</v>
      </c>
      <c r="D8" s="28">
        <v>0</v>
      </c>
      <c r="E8" s="28">
        <v>0</v>
      </c>
      <c r="F8" s="28">
        <v>0</v>
      </c>
      <c r="G8" s="28">
        <v>-21833.75</v>
      </c>
      <c r="H8" s="9">
        <f aca="true" t="shared" si="0" ref="H8:H23">G8-F8</f>
        <v>-21833.75</v>
      </c>
      <c r="I8" s="8">
        <f aca="true" t="shared" si="1" ref="I8:I23">IF(F8=0,0,G8/F8*100)</f>
        <v>0</v>
      </c>
    </row>
    <row r="9" spans="1:9" ht="25.5">
      <c r="A9" s="5"/>
      <c r="B9" s="5">
        <v>11020200</v>
      </c>
      <c r="C9" s="13" t="s">
        <v>8</v>
      </c>
      <c r="D9" s="28">
        <v>0</v>
      </c>
      <c r="E9" s="28">
        <v>0</v>
      </c>
      <c r="F9" s="28">
        <v>0</v>
      </c>
      <c r="G9" s="28">
        <v>-21833.75</v>
      </c>
      <c r="H9" s="10">
        <f t="shared" si="0"/>
        <v>-21833.75</v>
      </c>
      <c r="I9" s="6">
        <f t="shared" si="1"/>
        <v>0</v>
      </c>
    </row>
    <row r="10" spans="1:9" s="1" customFormat="1" ht="76.5">
      <c r="A10" s="7"/>
      <c r="B10" s="7">
        <v>21010000</v>
      </c>
      <c r="C10" s="12" t="s">
        <v>9</v>
      </c>
      <c r="D10" s="28">
        <v>0</v>
      </c>
      <c r="E10" s="28">
        <v>0</v>
      </c>
      <c r="F10" s="28">
        <v>0</v>
      </c>
      <c r="G10" s="28">
        <v>-1126</v>
      </c>
      <c r="H10" s="9">
        <f t="shared" si="0"/>
        <v>-1126</v>
      </c>
      <c r="I10" s="8">
        <f t="shared" si="1"/>
        <v>0</v>
      </c>
    </row>
    <row r="11" spans="1:9" ht="38.25">
      <c r="A11" s="5"/>
      <c r="B11" s="5">
        <v>21010300</v>
      </c>
      <c r="C11" s="13" t="s">
        <v>10</v>
      </c>
      <c r="D11" s="28">
        <v>0</v>
      </c>
      <c r="E11" s="28">
        <v>0</v>
      </c>
      <c r="F11" s="28">
        <v>0</v>
      </c>
      <c r="G11" s="28">
        <v>-1126</v>
      </c>
      <c r="H11" s="10">
        <f t="shared" si="0"/>
        <v>-1126</v>
      </c>
      <c r="I11" s="6">
        <f t="shared" si="1"/>
        <v>0</v>
      </c>
    </row>
    <row r="12" spans="1:9" s="1" customFormat="1" ht="12.75">
      <c r="A12" s="7"/>
      <c r="B12" s="7">
        <v>22010000</v>
      </c>
      <c r="C12" s="12" t="s">
        <v>11</v>
      </c>
      <c r="D12" s="28">
        <v>200000</v>
      </c>
      <c r="E12" s="28">
        <v>200000</v>
      </c>
      <c r="F12" s="28">
        <v>55550</v>
      </c>
      <c r="G12" s="28">
        <v>67714.73</v>
      </c>
      <c r="H12" s="9">
        <f t="shared" si="0"/>
        <v>12164.729999999996</v>
      </c>
      <c r="I12" s="8">
        <f t="shared" si="1"/>
        <v>121.89870387038704</v>
      </c>
    </row>
    <row r="13" spans="1:9" ht="38.25">
      <c r="A13" s="5"/>
      <c r="B13" s="5">
        <v>22010300</v>
      </c>
      <c r="C13" s="13" t="s">
        <v>12</v>
      </c>
      <c r="D13" s="28">
        <v>150000</v>
      </c>
      <c r="E13" s="28">
        <v>150000</v>
      </c>
      <c r="F13" s="28">
        <v>43800</v>
      </c>
      <c r="G13" s="28">
        <v>45090</v>
      </c>
      <c r="H13" s="10">
        <f t="shared" si="0"/>
        <v>1290</v>
      </c>
      <c r="I13" s="6">
        <f t="shared" si="1"/>
        <v>102.94520547945206</v>
      </c>
    </row>
    <row r="14" spans="1:9" ht="12.75">
      <c r="A14" s="5"/>
      <c r="B14" s="5">
        <v>22012500</v>
      </c>
      <c r="C14" s="13" t="s">
        <v>13</v>
      </c>
      <c r="D14" s="28">
        <v>35000</v>
      </c>
      <c r="E14" s="28">
        <v>35000</v>
      </c>
      <c r="F14" s="28">
        <v>8000</v>
      </c>
      <c r="G14" s="28">
        <v>17414.73</v>
      </c>
      <c r="H14" s="10">
        <f t="shared" si="0"/>
        <v>9414.73</v>
      </c>
      <c r="I14" s="6">
        <f t="shared" si="1"/>
        <v>217.684125</v>
      </c>
    </row>
    <row r="15" spans="1:9" ht="25.5">
      <c r="A15" s="5"/>
      <c r="B15" s="5">
        <v>22012600</v>
      </c>
      <c r="C15" s="13" t="s">
        <v>14</v>
      </c>
      <c r="D15" s="28">
        <v>15000</v>
      </c>
      <c r="E15" s="28">
        <v>15000</v>
      </c>
      <c r="F15" s="28">
        <v>3750</v>
      </c>
      <c r="G15" s="28">
        <v>5210</v>
      </c>
      <c r="H15" s="10">
        <f t="shared" si="0"/>
        <v>1460</v>
      </c>
      <c r="I15" s="6">
        <f t="shared" si="1"/>
        <v>138.93333333333334</v>
      </c>
    </row>
    <row r="16" spans="1:9" s="1" customFormat="1" ht="12.75">
      <c r="A16" s="7"/>
      <c r="B16" s="7">
        <v>24060000</v>
      </c>
      <c r="C16" s="12" t="s">
        <v>15</v>
      </c>
      <c r="D16" s="28">
        <v>0</v>
      </c>
      <c r="E16" s="28">
        <v>0</v>
      </c>
      <c r="F16" s="28">
        <v>0</v>
      </c>
      <c r="G16" s="28">
        <v>114742.61</v>
      </c>
      <c r="H16" s="9">
        <f t="shared" si="0"/>
        <v>114742.61</v>
      </c>
      <c r="I16" s="8">
        <f t="shared" si="1"/>
        <v>0</v>
      </c>
    </row>
    <row r="17" spans="1:9" ht="12.75">
      <c r="A17" s="5"/>
      <c r="B17" s="5">
        <v>24060300</v>
      </c>
      <c r="C17" s="13" t="s">
        <v>15</v>
      </c>
      <c r="D17" s="28">
        <v>0</v>
      </c>
      <c r="E17" s="28">
        <v>0</v>
      </c>
      <c r="F17" s="28">
        <v>0</v>
      </c>
      <c r="G17" s="28">
        <v>114742.61</v>
      </c>
      <c r="H17" s="10">
        <f t="shared" si="0"/>
        <v>114742.61</v>
      </c>
      <c r="I17" s="6">
        <f t="shared" si="1"/>
        <v>0</v>
      </c>
    </row>
    <row r="18" spans="1:9" s="1" customFormat="1" ht="25.5">
      <c r="A18" s="7"/>
      <c r="B18" s="7">
        <v>41030000</v>
      </c>
      <c r="C18" s="12" t="s">
        <v>16</v>
      </c>
      <c r="D18" s="28">
        <v>1284900</v>
      </c>
      <c r="E18" s="28">
        <v>1284900</v>
      </c>
      <c r="F18" s="28">
        <v>321300</v>
      </c>
      <c r="G18" s="28">
        <v>214200</v>
      </c>
      <c r="H18" s="9">
        <f t="shared" si="0"/>
        <v>-107100</v>
      </c>
      <c r="I18" s="8">
        <f t="shared" si="1"/>
        <v>66.66666666666666</v>
      </c>
    </row>
    <row r="19" spans="1:9" ht="51">
      <c r="A19" s="5"/>
      <c r="B19" s="5">
        <v>41030600</v>
      </c>
      <c r="C19" s="13" t="s">
        <v>17</v>
      </c>
      <c r="D19" s="28">
        <v>1284900</v>
      </c>
      <c r="E19" s="28">
        <v>1284900</v>
      </c>
      <c r="F19" s="28">
        <v>321300</v>
      </c>
      <c r="G19" s="28">
        <v>214200</v>
      </c>
      <c r="H19" s="10">
        <f t="shared" si="0"/>
        <v>-107100</v>
      </c>
      <c r="I19" s="6">
        <f t="shared" si="1"/>
        <v>66.66666666666666</v>
      </c>
    </row>
    <row r="20" spans="1:9" s="1" customFormat="1" ht="25.5">
      <c r="A20" s="7"/>
      <c r="B20" s="7">
        <v>41050000</v>
      </c>
      <c r="C20" s="12" t="s">
        <v>18</v>
      </c>
      <c r="D20" s="28">
        <v>310000</v>
      </c>
      <c r="E20" s="28">
        <v>410000</v>
      </c>
      <c r="F20" s="28">
        <v>300000</v>
      </c>
      <c r="G20" s="28">
        <v>300000</v>
      </c>
      <c r="H20" s="9">
        <f t="shared" si="0"/>
        <v>0</v>
      </c>
      <c r="I20" s="8">
        <f>IF(F20=0,0,G20/F20*100)</f>
        <v>100</v>
      </c>
    </row>
    <row r="21" spans="1:9" ht="12.75">
      <c r="A21" s="5"/>
      <c r="B21" s="5">
        <v>41053900</v>
      </c>
      <c r="C21" s="13" t="s">
        <v>19</v>
      </c>
      <c r="D21" s="28">
        <v>310000</v>
      </c>
      <c r="E21" s="28">
        <v>410000</v>
      </c>
      <c r="F21" s="28">
        <v>300000</v>
      </c>
      <c r="G21" s="28">
        <v>300000</v>
      </c>
      <c r="H21" s="10">
        <f t="shared" si="0"/>
        <v>0</v>
      </c>
      <c r="I21" s="6">
        <f t="shared" si="1"/>
        <v>100</v>
      </c>
    </row>
    <row r="22" spans="1:9" ht="12.75">
      <c r="A22" s="18" t="s">
        <v>20</v>
      </c>
      <c r="B22" s="19"/>
      <c r="C22" s="19"/>
      <c r="D22" s="29">
        <v>200000</v>
      </c>
      <c r="E22" s="29">
        <v>200000</v>
      </c>
      <c r="F22" s="29">
        <v>55550</v>
      </c>
      <c r="G22" s="29">
        <v>159497.59</v>
      </c>
      <c r="H22" s="16">
        <f t="shared" si="0"/>
        <v>103947.59</v>
      </c>
      <c r="I22" s="17">
        <f t="shared" si="1"/>
        <v>287.12437443744375</v>
      </c>
    </row>
    <row r="23" spans="1:9" ht="12.75">
      <c r="A23" s="18" t="s">
        <v>21</v>
      </c>
      <c r="B23" s="19"/>
      <c r="C23" s="19"/>
      <c r="D23" s="29">
        <v>1794900</v>
      </c>
      <c r="E23" s="29">
        <v>1894900</v>
      </c>
      <c r="F23" s="29">
        <v>676850</v>
      </c>
      <c r="G23" s="29">
        <v>673697.59</v>
      </c>
      <c r="H23" s="16">
        <f t="shared" si="0"/>
        <v>-3152.4100000000326</v>
      </c>
      <c r="I23" s="17">
        <f t="shared" si="1"/>
        <v>99.5342527886533</v>
      </c>
    </row>
    <row r="24" spans="1:9" ht="15.75">
      <c r="A24" s="24" t="s">
        <v>25</v>
      </c>
      <c r="B24" s="24"/>
      <c r="C24" s="24"/>
      <c r="D24" s="24"/>
      <c r="E24" s="24"/>
      <c r="F24" s="24"/>
      <c r="G24" s="24"/>
      <c r="H24" s="24"/>
      <c r="I24" s="24"/>
    </row>
    <row r="25" spans="1:9" ht="12.75">
      <c r="A25" s="20"/>
      <c r="B25" s="21" t="s">
        <v>2</v>
      </c>
      <c r="C25" s="21" t="s">
        <v>3</v>
      </c>
      <c r="D25" s="23" t="s">
        <v>4</v>
      </c>
      <c r="E25" s="22"/>
      <c r="F25" s="22"/>
      <c r="G25" s="22"/>
      <c r="H25" s="22"/>
      <c r="I25" s="22"/>
    </row>
    <row r="26" spans="1:9" ht="38.25">
      <c r="A26" s="20"/>
      <c r="B26" s="22"/>
      <c r="C26" s="22"/>
      <c r="D26" s="3" t="s">
        <v>29</v>
      </c>
      <c r="E26" s="3" t="s">
        <v>30</v>
      </c>
      <c r="F26" s="3" t="s">
        <v>35</v>
      </c>
      <c r="G26" s="4" t="s">
        <v>5</v>
      </c>
      <c r="H26" s="4" t="s">
        <v>31</v>
      </c>
      <c r="I26" s="4" t="s">
        <v>6</v>
      </c>
    </row>
    <row r="27" spans="1:9" s="1" customFormat="1" ht="12.75">
      <c r="A27" s="7"/>
      <c r="B27" s="7">
        <v>25000000</v>
      </c>
      <c r="C27" s="7" t="s">
        <v>22</v>
      </c>
      <c r="D27" s="14">
        <v>1454</v>
      </c>
      <c r="E27" s="14">
        <v>1454</v>
      </c>
      <c r="F27" s="14">
        <v>363.5</v>
      </c>
      <c r="G27" s="14">
        <v>0</v>
      </c>
      <c r="H27" s="8">
        <f>G27-F27</f>
        <v>-363.5</v>
      </c>
      <c r="I27" s="8">
        <f>IF(F27=0,0,G27/F27*100)</f>
        <v>0</v>
      </c>
    </row>
    <row r="28" spans="1:9" s="1" customFormat="1" ht="12.75">
      <c r="A28" s="7"/>
      <c r="B28" s="7">
        <v>25010000</v>
      </c>
      <c r="C28" s="7" t="s">
        <v>23</v>
      </c>
      <c r="D28" s="14">
        <v>1454</v>
      </c>
      <c r="E28" s="14">
        <v>1454</v>
      </c>
      <c r="F28" s="14">
        <v>363.5</v>
      </c>
      <c r="G28" s="14">
        <v>0</v>
      </c>
      <c r="H28" s="8">
        <f>G28-F28</f>
        <v>-363.5</v>
      </c>
      <c r="I28" s="8">
        <f>IF(F28=0,0,G28/F28*100)</f>
        <v>0</v>
      </c>
    </row>
    <row r="29" spans="1:9" ht="12.75">
      <c r="A29" s="5"/>
      <c r="B29" s="5">
        <v>25010300</v>
      </c>
      <c r="C29" s="5" t="s">
        <v>24</v>
      </c>
      <c r="D29" s="14">
        <v>1454</v>
      </c>
      <c r="E29" s="14">
        <v>1454</v>
      </c>
      <c r="F29" s="14">
        <v>363.5</v>
      </c>
      <c r="G29" s="14">
        <v>0</v>
      </c>
      <c r="H29" s="8">
        <f>G29-F29</f>
        <v>-363.5</v>
      </c>
      <c r="I29" s="8">
        <f>IF(F29=0,0,G29/F29*100)</f>
        <v>0</v>
      </c>
    </row>
    <row r="30" spans="1:9" ht="12.75">
      <c r="A30" s="18" t="s">
        <v>20</v>
      </c>
      <c r="B30" s="19"/>
      <c r="C30" s="19"/>
      <c r="D30" s="15">
        <v>1454</v>
      </c>
      <c r="E30" s="15">
        <v>1454</v>
      </c>
      <c r="F30" s="15">
        <v>363.5</v>
      </c>
      <c r="G30" s="15">
        <v>0</v>
      </c>
      <c r="H30" s="8">
        <f>G30-F30</f>
        <v>-363.5</v>
      </c>
      <c r="I30" s="8">
        <f>IF(F30=0,0,G30/F30*100)</f>
        <v>0</v>
      </c>
    </row>
    <row r="31" spans="1:9" ht="12.75">
      <c r="A31" s="18" t="s">
        <v>21</v>
      </c>
      <c r="B31" s="19"/>
      <c r="C31" s="19"/>
      <c r="D31" s="15">
        <v>1454</v>
      </c>
      <c r="E31" s="15">
        <v>1454</v>
      </c>
      <c r="F31" s="15">
        <v>363.5</v>
      </c>
      <c r="G31" s="15">
        <v>0</v>
      </c>
      <c r="H31" s="8">
        <f>G31-F31</f>
        <v>-363.5</v>
      </c>
      <c r="I31" s="8">
        <f>IF(F31=0,0,G31/F31*100)</f>
        <v>0</v>
      </c>
    </row>
    <row r="33" ht="12.75">
      <c r="C33" t="s">
        <v>32</v>
      </c>
    </row>
    <row r="34" spans="3:7" ht="12.75">
      <c r="C34" t="s">
        <v>33</v>
      </c>
      <c r="G34" t="s">
        <v>28</v>
      </c>
    </row>
  </sheetData>
  <sheetProtection/>
  <mergeCells count="17">
    <mergeCell ref="A1:I1"/>
    <mergeCell ref="A5:I5"/>
    <mergeCell ref="A6:A7"/>
    <mergeCell ref="B6:B7"/>
    <mergeCell ref="C6:C7"/>
    <mergeCell ref="D6:I6"/>
    <mergeCell ref="A2:I2"/>
    <mergeCell ref="A3:I3"/>
    <mergeCell ref="D25:I25"/>
    <mergeCell ref="A30:C30"/>
    <mergeCell ref="A24:I24"/>
    <mergeCell ref="A22:C22"/>
    <mergeCell ref="A23:C23"/>
    <mergeCell ref="A31:C31"/>
    <mergeCell ref="A25:A26"/>
    <mergeCell ref="B25:B26"/>
    <mergeCell ref="C25:C26"/>
  </mergeCells>
  <printOptions/>
  <pageMargins left="0.5905511811023623" right="0.2" top="0.3937007874015748" bottom="0.3937007874015748" header="0" footer="0"/>
  <pageSetup fitToHeight="5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 1</cp:lastModifiedBy>
  <cp:lastPrinted>2023-10-05T07:13:21Z</cp:lastPrinted>
  <dcterms:created xsi:type="dcterms:W3CDTF">2023-02-02T09:53:32Z</dcterms:created>
  <dcterms:modified xsi:type="dcterms:W3CDTF">2023-10-11T11:07:58Z</dcterms:modified>
  <cp:category/>
  <cp:version/>
  <cp:contentType/>
  <cp:contentStatus/>
</cp:coreProperties>
</file>